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6005" windowHeight="7605" tabRatio="500" activeTab="0"/>
  </bookViews>
  <sheets>
    <sheet name="Introduzione" sheetId="1" r:id="rId1"/>
    <sheet name="DaCompletare" sheetId="2" r:id="rId2"/>
    <sheet name="Completo" sheetId="3" r:id="rId3"/>
  </sheets>
  <definedNames/>
  <calcPr fullCalcOnLoad="1"/>
</workbook>
</file>

<file path=xl/comments2.xml><?xml version="1.0" encoding="utf-8"?>
<comments xmlns="http://schemas.openxmlformats.org/spreadsheetml/2006/main">
  <authors>
    <author>Annalina Fabrizio</author>
  </authors>
  <commentList>
    <comment ref="B2" authorId="0">
      <text>
        <r>
          <rPr>
            <sz val="10"/>
            <rFont val="Tahoma"/>
            <family val="2"/>
          </rPr>
          <t>Dati tre numeri, determinare se possono essere le misure dei lati di un triangolo e di quale tipo. 
In caso positivo, calcolare anche perimetro e area.
1. Triangolo. Restituisce VERO quando la terna di valori rappresenta un triangolo,  FALSO altrimenti.
    Verifica la disuguaglianza triangolare (cioe' che ogni lato sia minore della somma degli altri due.
2. Isoscele.  Restituisce VERO se la terna rappresenta un triangolo isoscele,  FALSO altrimenti.
3. Equilatero. Restituisce VERO se la terna rappresenta un triangolo equilatero,  FALSO altrimenti.
4. Scaleno. Restituisce VERO se la terna rappresenta un triangolo scaleno,  FALSO altrimenti.
5. Rettangolo. Restituisce VERO se la terna rappresenta un triangolo rettangolo,  FALSO altrimenti.
6. Descrizione. Se la terna rappresenta un triangolo, mostrare il testo "E' un triangolo'" altrimenti mostrare "Non e' un triangolo".
7. Tipo. 
    Se la terna rappresenta un triangolo, mostrarne il tipo (Rettangolo scaleno, Rettangolo isoscele, Scaleno, Isoscele, Equilatero).
8. Perimetro. Se la terna rappresenta un triangolo, determinarne il perimetro altrimenti inserire la stringa vuota.
9. Area. Se la terna rappresenta un triangolo, determinarne l'area altrimenti inserire la stringa vuota.
10.Riprodurre le figure geometriche corrispondenti ai nomi delle varie colonne (scegliere Visualizza/Barre degli strumenti/Disegno.
    Nella barra Disegno scegliere Forme/Linee/Figure a mano libera oppure Forme/Forme/Triangolo
NOTE
-Si noti che nel foglio "Completo" la disuguaglianza triangolare viene verificata in vari modi. 
  Uno di essi in realta' verifica che somma delle tre misure sia maggiore del doppio del loro massimo.
-Parimenti, per il punto 5 basta verificare che la somma dei tre quadrati sia pari al doppio del quadrato del massimo dei tre. 
-Si noti che l'area e' calcolabile come radice di p(p-a)(p-b)(p-c) dove p e' il semiperimetro e a, b, c sono i lati.</t>
        </r>
      </text>
    </comment>
  </commentList>
</comments>
</file>

<file path=xl/comments3.xml><?xml version="1.0" encoding="utf-8"?>
<comments xmlns="http://schemas.openxmlformats.org/spreadsheetml/2006/main">
  <authors>
    <author>Annalina Fabrizio</author>
  </authors>
  <commentList>
    <comment ref="B2" authorId="0">
      <text>
        <r>
          <rPr>
            <sz val="10"/>
            <rFont val="Tahoma"/>
            <family val="2"/>
          </rPr>
          <t>Dati tre numeri, determinare se possono essere le misure dei lati di un triangolo e di quale tipo. 
In caso positivo, calcolare anche perimetro e area.
1. Triangolo. Restituisce VERO quando la terna di valori rappresenta un triangolo,  FALSO altrimenti.
    Verifica la disuguaglianza triangolare (cioe' che ogni lato sia minore della somma degli altri due.
2. Isoscele.  Restituisce VERO se la terna rappresenta un triangolo isoscele,  FALSO altrimenti.
3. Equilatero. Restituisce VERO se la terna rappresenta un triangolo equilatero,  FALSO altrimenti.
4. Scaleno. Restituisce VERO se la terna rappresenta un triangolo scaleno,  FALSO altrimenti.
5. Rettangolo. Restituisce VERO se la terna rappresenta un triangolo rettangolo,  FALSO altrimenti.
6. Descrizione. Se la terna rappresenta un triangolo, mostrare il testo "E' un triangolo'" altrimenti mostrare "Non e' un triangolo".
7. Tipo. 
    Se la terna rappresenta un triangolo, mostrarne il tipo (Rettangolo scaleno, Rettangolo isoscele, Scaleno, Isoscele, Equilatero).
8. Perimetro. Se la terna rappresenta un triangolo, determinarne il perimetro altrimenti inserire la stringa vuota.
9. Area. Se la terna rappresenta un triangolo, determinarne l'area altrimenti inserire la stringa vuota.
10.Riprodurre le figure geometriche corrispondenti ai nomi delle varie colonne (scegliere Visualizza/Barre degli strumenti/Disegno.
    Nella barra Disegno scegliere Forme/Linee/Figure a mano libera oppure Forme/Forme/Triangolo
NOTE
-Si noti che nel foglio "Completo" la disuguaglianza triangolare viene verificata in vari modi. 
  Uno di essi in realta' verifica che somma delle tre misure sia maggiore del doppio del loro massimo.
-Parimenti, per il punto 5 basta verificare che la somma dei tre quadrati sia pari al doppio del quadrato del massimo dei tre. 
-Si noti che l'area e' calcolabile come radice di p(p-a)(p-b)(p-c) dove p e' il semiperimetro e a, b, c sono i lati.</t>
        </r>
      </text>
    </comment>
  </commentList>
</comments>
</file>

<file path=xl/sharedStrings.xml><?xml version="1.0" encoding="utf-8"?>
<sst xmlns="http://schemas.openxmlformats.org/spreadsheetml/2006/main" count="48" uniqueCount="34">
  <si>
    <t>TESTO</t>
  </si>
  <si>
    <t>a</t>
  </si>
  <si>
    <t>b</t>
  </si>
  <si>
    <t>c</t>
  </si>
  <si>
    <t>2 Isoscele</t>
  </si>
  <si>
    <t>4 Scaleno</t>
  </si>
  <si>
    <t>7 Tipo</t>
  </si>
  <si>
    <t>8 Perimetro</t>
  </si>
  <si>
    <t>9 Area</t>
  </si>
  <si>
    <t>6 Descrizione</t>
  </si>
  <si>
    <t>terne di numeri</t>
  </si>
  <si>
    <t>3Equilatero</t>
  </si>
  <si>
    <t>1Triangolo</t>
  </si>
  <si>
    <t>5Rettangolo</t>
  </si>
  <si>
    <t xml:space="preserve">Dati tre numeri, determinare se possono essere le misure dei lati di un triangolo e di quale tipo. </t>
  </si>
  <si>
    <t>In caso positivo, calcolare anche perimetro e area.</t>
  </si>
  <si>
    <t>1. Triangolo. Restituisce VERO quando la terna di valori rappresenta un triangolo,  FALSO altrimenti.</t>
  </si>
  <si>
    <t xml:space="preserve">    Verifica la disuguaglianza triangolare (cioe' che ogni lato sia minore della somma degli altri due.</t>
  </si>
  <si>
    <t>2. Isoscele.  Restituisce VERO se la terna rappresenta un triangolo isoscele,  FALSO altrimenti.</t>
  </si>
  <si>
    <t>3. Equilatero. Restituisce VERO se la terna rappresenta un triangolo equilatero,  FALSO altrimenti.</t>
  </si>
  <si>
    <t>4. Scaleno. Restituisce VERO se la terna rappresenta un triangolo scaleno,  FALSO altrimenti.</t>
  </si>
  <si>
    <t>5. Rettangolo. Restituisce VERO se la terna rappresenta un triangolo rettangolo,  FALSO altrimenti.</t>
  </si>
  <si>
    <t>6. Descrizione. Se la terna rappresenta un triangolo, mostrare il testo "E' un triangolo'" altrimenti mostrare "Non e' un triangolo".</t>
  </si>
  <si>
    <t xml:space="preserve">7. Tipo. </t>
  </si>
  <si>
    <t xml:space="preserve">    Se la terna rappresenta un triangolo, mostrarne il tipo (Rettangolo scaleno, Rettangolo isoscele, Scaleno, Isoscele, Equilatero).</t>
  </si>
  <si>
    <t>8. Perimetro. Se la terna rappresenta un triangolo, determinarne il perimetro altrimenti inserire la stringa vuota.</t>
  </si>
  <si>
    <t>9. Area. Se la terna rappresenta un triangolo, determinarne l'area altrimenti inserire la stringa vuota.</t>
  </si>
  <si>
    <t>10.Riprodurre le figure geometriche corrispondenti ai nomi delle varie colonne (scegliere Visualizza/Barre degli strumenti/Disegno.</t>
  </si>
  <si>
    <t xml:space="preserve">    Nella barra Disegno scegliere Forme/Linee/Figure a mano libera oppure Forme/Forme/Triangolo</t>
  </si>
  <si>
    <t>NOTE</t>
  </si>
  <si>
    <t xml:space="preserve">  Uno di essi in realta' verifica che somma delle tre misure sia maggiore del doppio del loro massimo.</t>
  </si>
  <si>
    <t xml:space="preserve">-Parimenti, per il punto 5 basta verificare che la somma dei tre quadrati sia pari al doppio del quadrato del massimo dei tre. </t>
  </si>
  <si>
    <t>-Si noti che l'area e' calcolabile come radice di p(p-a)(p-b)(p-c) dove p e' il semiperimetro e a, b, c sono i lati.</t>
  </si>
  <si>
    <t xml:space="preserve">-Si noti che nel foglio "Completo" la disuguaglianza triangolare viene verificata in vari modi.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</si>
</sst>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s>
  <fonts count="45">
    <font>
      <sz val="10"/>
      <name val="Verdana"/>
      <family val="0"/>
    </font>
    <font>
      <b/>
      <sz val="10"/>
      <name val="Verdana"/>
      <family val="0"/>
    </font>
    <font>
      <i/>
      <sz val="10"/>
      <name val="Verdana"/>
      <family val="0"/>
    </font>
    <font>
      <b/>
      <i/>
      <sz val="10"/>
      <name val="Verdana"/>
      <family val="0"/>
    </font>
    <font>
      <sz val="8"/>
      <name val="Verdana"/>
      <family val="2"/>
    </font>
    <font>
      <b/>
      <sz val="10"/>
      <color indexed="57"/>
      <name val="Arial"/>
      <family val="2"/>
    </font>
    <font>
      <sz val="12"/>
      <name val="Arial"/>
      <family val="2"/>
    </font>
    <font>
      <sz val="10"/>
      <name val="Tahoma"/>
      <family val="2"/>
    </font>
    <font>
      <sz val="10"/>
      <name val="Times New Roman"/>
      <family val="1"/>
    </font>
    <font>
      <sz val="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Verdana"/>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mediumGray">
        <fgColor indexed="46"/>
        <bgColor indexed="9"/>
      </patternFill>
    </fill>
    <fill>
      <patternFill patternType="mediumGray">
        <fgColor indexed="9"/>
        <bgColor indexed="47"/>
      </patternFill>
    </fill>
    <fill>
      <patternFill patternType="mediumGray">
        <fgColor indexed="9"/>
        <bgColor indexed="45"/>
      </patternFill>
    </fill>
    <fill>
      <patternFill patternType="mediumGray">
        <fgColor indexed="9"/>
        <bgColor indexed="4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14"/>
      </left>
      <right style="medium">
        <color indexed="14"/>
      </right>
      <top style="medium">
        <color indexed="14"/>
      </top>
      <bottom style="medium">
        <color indexed="14"/>
      </bottom>
    </border>
    <border>
      <left style="hair"/>
      <right style="hair"/>
      <top style="medium"/>
      <bottom style="double"/>
    </border>
    <border>
      <left style="hair"/>
      <right style="hair"/>
      <top style="double"/>
      <bottom style="thin"/>
    </border>
    <border>
      <left>
        <color indexed="63"/>
      </left>
      <right>
        <color indexed="63"/>
      </right>
      <top style="thin"/>
      <bottom style="thin"/>
    </border>
    <border>
      <left>
        <color indexed="63"/>
      </left>
      <right>
        <color indexed="63"/>
      </right>
      <top>
        <color indexed="63"/>
      </top>
      <bottom style="thin"/>
    </border>
    <border>
      <left style="hair"/>
      <right style="hair"/>
      <top style="thin"/>
      <bottom style="thin"/>
    </border>
    <border>
      <left>
        <color indexed="63"/>
      </left>
      <right style="hair"/>
      <top style="medium"/>
      <bottom style="double"/>
    </border>
    <border>
      <left style="hair"/>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1">
    <xf numFmtId="0" fontId="0" fillId="0" borderId="0" xfId="0" applyAlignment="1">
      <alignment/>
    </xf>
    <xf numFmtId="0" fontId="0" fillId="0" borderId="0" xfId="0" applyFill="1" applyAlignment="1" applyProtection="1">
      <alignment/>
      <protection hidden="1"/>
    </xf>
    <xf numFmtId="0" fontId="5" fillId="0" borderId="10" xfId="0" applyFont="1" applyBorder="1" applyAlignment="1" applyProtection="1">
      <alignment/>
      <protection hidden="1"/>
    </xf>
    <xf numFmtId="0" fontId="0" fillId="0" borderId="0" xfId="0" applyAlignment="1">
      <alignment horizontal="right"/>
    </xf>
    <xf numFmtId="0" fontId="0" fillId="0" borderId="0" xfId="0" applyFont="1" applyAlignment="1">
      <alignment/>
    </xf>
    <xf numFmtId="0" fontId="0" fillId="0" borderId="0" xfId="0" applyFont="1" applyAlignment="1">
      <alignment/>
    </xf>
    <xf numFmtId="0" fontId="8" fillId="33" borderId="11" xfId="0" applyFont="1" applyFill="1" applyBorder="1" applyAlignment="1" applyProtection="1">
      <alignment horizontal="center"/>
      <protection hidden="1"/>
    </xf>
    <xf numFmtId="0" fontId="8" fillId="34" borderId="12" xfId="0" applyFont="1" applyFill="1" applyBorder="1" applyAlignment="1" applyProtection="1">
      <alignment horizontal="center"/>
      <protection locked="0"/>
    </xf>
    <xf numFmtId="0" fontId="8" fillId="35" borderId="13" xfId="0" applyFont="1" applyFill="1" applyBorder="1" applyAlignment="1" applyProtection="1">
      <alignment horizontal="center"/>
      <protection/>
    </xf>
    <xf numFmtId="0" fontId="8" fillId="36" borderId="14" xfId="0" applyFont="1" applyFill="1" applyBorder="1" applyAlignment="1" applyProtection="1">
      <alignment horizontal="center"/>
      <protection/>
    </xf>
    <xf numFmtId="0" fontId="8" fillId="37" borderId="14" xfId="0" applyFont="1" applyFill="1" applyBorder="1" applyAlignment="1" applyProtection="1">
      <alignment horizontal="center"/>
      <protection/>
    </xf>
    <xf numFmtId="0" fontId="8" fillId="38" borderId="14" xfId="0" applyFont="1" applyFill="1" applyBorder="1" applyAlignment="1" applyProtection="1">
      <alignment horizontal="center"/>
      <protection/>
    </xf>
    <xf numFmtId="0" fontId="8" fillId="39" borderId="14" xfId="0" applyFont="1" applyFill="1" applyBorder="1" applyAlignment="1" applyProtection="1">
      <alignment horizontal="center"/>
      <protection/>
    </xf>
    <xf numFmtId="0" fontId="9" fillId="40" borderId="13" xfId="0" applyFont="1" applyFill="1" applyBorder="1" applyAlignment="1" applyProtection="1">
      <alignment horizontal="left"/>
      <protection/>
    </xf>
    <xf numFmtId="0" fontId="8" fillId="34" borderId="15" xfId="0" applyFont="1" applyFill="1" applyBorder="1" applyAlignment="1" applyProtection="1">
      <alignment horizontal="center"/>
      <protection locked="0"/>
    </xf>
    <xf numFmtId="2" fontId="8" fillId="41" borderId="13" xfId="0" applyNumberFormat="1" applyFont="1" applyFill="1" applyBorder="1" applyAlignment="1" applyProtection="1">
      <alignment horizontal="right" indent="1"/>
      <protection/>
    </xf>
    <xf numFmtId="2" fontId="8" fillId="42" borderId="13" xfId="0" applyNumberFormat="1" applyFont="1" applyFill="1" applyBorder="1" applyAlignment="1" applyProtection="1">
      <alignment horizontal="right" indent="1"/>
      <protection/>
    </xf>
    <xf numFmtId="0" fontId="8" fillId="43" borderId="11" xfId="0" applyFont="1" applyFill="1" applyBorder="1" applyAlignment="1" applyProtection="1">
      <alignment horizontal="left"/>
      <protection/>
    </xf>
    <xf numFmtId="0" fontId="8" fillId="44" borderId="11" xfId="0" applyFont="1" applyFill="1" applyBorder="1" applyAlignment="1" applyProtection="1">
      <alignment horizontal="left"/>
      <protection/>
    </xf>
    <xf numFmtId="0" fontId="8" fillId="45" borderId="11" xfId="0" applyFont="1" applyFill="1" applyBorder="1" applyAlignment="1" applyProtection="1">
      <alignment horizontal="left"/>
      <protection/>
    </xf>
    <xf numFmtId="0" fontId="8" fillId="46" borderId="16" xfId="0" applyFont="1" applyFill="1" applyBorder="1" applyAlignment="1" applyProtection="1">
      <alignment horizontal="left"/>
      <protection/>
    </xf>
    <xf numFmtId="0" fontId="8" fillId="47" borderId="11" xfId="0" applyFont="1" applyFill="1" applyBorder="1" applyAlignment="1" applyProtection="1">
      <alignment horizontal="left"/>
      <protection/>
    </xf>
    <xf numFmtId="0" fontId="8" fillId="48" borderId="17" xfId="0" applyFont="1" applyFill="1" applyBorder="1" applyAlignment="1" applyProtection="1">
      <alignment horizontal="left"/>
      <protection/>
    </xf>
    <xf numFmtId="0" fontId="8" fillId="49" borderId="17" xfId="0" applyFont="1" applyFill="1" applyBorder="1" applyAlignment="1" applyProtection="1">
      <alignment horizontal="left"/>
      <protection/>
    </xf>
    <xf numFmtId="0" fontId="8" fillId="50" borderId="17" xfId="0" applyFont="1" applyFill="1" applyBorder="1" applyAlignment="1" applyProtection="1">
      <alignment horizontal="left"/>
      <protection/>
    </xf>
    <xf numFmtId="0" fontId="9" fillId="40" borderId="13" xfId="0" applyFont="1" applyFill="1" applyBorder="1" applyAlignment="1" applyProtection="1">
      <alignment horizontal="right"/>
      <protection/>
    </xf>
    <xf numFmtId="0" fontId="6" fillId="34" borderId="0" xfId="0" applyFont="1" applyFill="1" applyAlignment="1" applyProtection="1">
      <alignment horizontal="center"/>
      <protection hidden="1"/>
    </xf>
    <xf numFmtId="0" fontId="1" fillId="0" borderId="0" xfId="0" applyFont="1" applyAlignment="1">
      <alignment/>
    </xf>
    <xf numFmtId="0" fontId="1" fillId="0" borderId="0" xfId="0" applyFont="1" applyAlignment="1" quotePrefix="1">
      <alignment/>
    </xf>
    <xf numFmtId="0" fontId="1" fillId="0" borderId="18" xfId="0" applyFont="1" applyBorder="1" applyAlignment="1">
      <alignment/>
    </xf>
    <xf numFmtId="0" fontId="1" fillId="0" borderId="19" xfId="0" applyFont="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xdr:row>
      <xdr:rowOff>133350</xdr:rowOff>
    </xdr:from>
    <xdr:to>
      <xdr:col>8</xdr:col>
      <xdr:colOff>619125</xdr:colOff>
      <xdr:row>3</xdr:row>
      <xdr:rowOff>104775</xdr:rowOff>
    </xdr:to>
    <xdr:sp>
      <xdr:nvSpPr>
        <xdr:cNvPr id="1" name="AutoShape 11"/>
        <xdr:cNvSpPr>
          <a:spLocks/>
        </xdr:cNvSpPr>
      </xdr:nvSpPr>
      <xdr:spPr>
        <a:xfrm>
          <a:off x="4543425" y="333375"/>
          <a:ext cx="400050" cy="304800"/>
        </a:xfrm>
        <a:prstGeom prst="rtTriangle">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180975</xdr:colOff>
      <xdr:row>0</xdr:row>
      <xdr:rowOff>76200</xdr:rowOff>
    </xdr:from>
    <xdr:to>
      <xdr:col>4</xdr:col>
      <xdr:colOff>609600</xdr:colOff>
      <xdr:row>3</xdr:row>
      <xdr:rowOff>123825</xdr:rowOff>
    </xdr:to>
    <xdr:grpSp>
      <xdr:nvGrpSpPr>
        <xdr:cNvPr id="2" name="Group 12"/>
        <xdr:cNvGrpSpPr>
          <a:grpSpLocks/>
        </xdr:cNvGrpSpPr>
      </xdr:nvGrpSpPr>
      <xdr:grpSpPr>
        <a:xfrm>
          <a:off x="2009775" y="76200"/>
          <a:ext cx="428625" cy="581025"/>
          <a:chOff x="1005" y="22"/>
          <a:chExt cx="70" cy="44"/>
        </a:xfrm>
        <a:solidFill>
          <a:srgbClr val="FFFFFF"/>
        </a:solidFill>
      </xdr:grpSpPr>
      <xdr:sp>
        <xdr:nvSpPr>
          <xdr:cNvPr id="3" name="Line 13"/>
          <xdr:cNvSpPr>
            <a:spLocks/>
          </xdr:cNvSpPr>
        </xdr:nvSpPr>
        <xdr:spPr>
          <a:xfrm flipH="1">
            <a:off x="1005" y="22"/>
            <a:ext cx="7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Line 14"/>
          <xdr:cNvSpPr>
            <a:spLocks/>
          </xdr:cNvSpPr>
        </xdr:nvSpPr>
        <xdr:spPr>
          <a:xfrm>
            <a:off x="1006" y="66"/>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 name="Line 15"/>
          <xdr:cNvSpPr>
            <a:spLocks/>
          </xdr:cNvSpPr>
        </xdr:nvSpPr>
        <xdr:spPr>
          <a:xfrm flipV="1">
            <a:off x="1041" y="42"/>
            <a:ext cx="7"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6</xdr:col>
      <xdr:colOff>123825</xdr:colOff>
      <xdr:row>1</xdr:row>
      <xdr:rowOff>95250</xdr:rowOff>
    </xdr:from>
    <xdr:to>
      <xdr:col>6</xdr:col>
      <xdr:colOff>495300</xdr:colOff>
      <xdr:row>3</xdr:row>
      <xdr:rowOff>104775</xdr:rowOff>
    </xdr:to>
    <xdr:sp>
      <xdr:nvSpPr>
        <xdr:cNvPr id="6" name="AutoShape 16"/>
        <xdr:cNvSpPr>
          <a:spLocks/>
        </xdr:cNvSpPr>
      </xdr:nvSpPr>
      <xdr:spPr>
        <a:xfrm>
          <a:off x="3190875" y="295275"/>
          <a:ext cx="371475" cy="342900"/>
        </a:xfrm>
        <a:prstGeom prst="triangle">
          <a:avLst/>
        </a:prstGeom>
        <a:solidFill>
          <a:srgbClr val="00ABEA"/>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200025</xdr:colOff>
      <xdr:row>0</xdr:row>
      <xdr:rowOff>133350</xdr:rowOff>
    </xdr:from>
    <xdr:to>
      <xdr:col>5</xdr:col>
      <xdr:colOff>419100</xdr:colOff>
      <xdr:row>3</xdr:row>
      <xdr:rowOff>95250</xdr:rowOff>
    </xdr:to>
    <xdr:sp>
      <xdr:nvSpPr>
        <xdr:cNvPr id="7" name="AutoShape 17"/>
        <xdr:cNvSpPr>
          <a:spLocks/>
        </xdr:cNvSpPr>
      </xdr:nvSpPr>
      <xdr:spPr>
        <a:xfrm flipV="1">
          <a:off x="2647950" y="133350"/>
          <a:ext cx="219075" cy="495300"/>
        </a:xfrm>
        <a:prstGeom prst="flowChartMerge">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95250</xdr:colOff>
      <xdr:row>1</xdr:row>
      <xdr:rowOff>142875</xdr:rowOff>
    </xdr:from>
    <xdr:to>
      <xdr:col>7</xdr:col>
      <xdr:colOff>523875</xdr:colOff>
      <xdr:row>4</xdr:row>
      <xdr:rowOff>47625</xdr:rowOff>
    </xdr:to>
    <xdr:sp>
      <xdr:nvSpPr>
        <xdr:cNvPr id="8" name="AutoShape 19"/>
        <xdr:cNvSpPr>
          <a:spLocks/>
        </xdr:cNvSpPr>
      </xdr:nvSpPr>
      <xdr:spPr>
        <a:xfrm rot="7713646">
          <a:off x="3800475" y="342900"/>
          <a:ext cx="428625" cy="438150"/>
        </a:xfrm>
        <a:prstGeom prst="rtTriangl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104775</xdr:colOff>
      <xdr:row>1</xdr:row>
      <xdr:rowOff>123825</xdr:rowOff>
    </xdr:from>
    <xdr:to>
      <xdr:col>12</xdr:col>
      <xdr:colOff>514350</xdr:colOff>
      <xdr:row>4</xdr:row>
      <xdr:rowOff>0</xdr:rowOff>
    </xdr:to>
    <xdr:sp>
      <xdr:nvSpPr>
        <xdr:cNvPr id="9" name="AutoShape 20"/>
        <xdr:cNvSpPr>
          <a:spLocks/>
        </xdr:cNvSpPr>
      </xdr:nvSpPr>
      <xdr:spPr>
        <a:xfrm rot="1178939" flipV="1">
          <a:off x="7429500" y="323850"/>
          <a:ext cx="409575" cy="409575"/>
        </a:xfrm>
        <a:prstGeom prst="rtTriangle">
          <a:avLst/>
        </a:prstGeom>
        <a:solidFill>
          <a:srgbClr val="0000D4"/>
        </a:solidFill>
        <a:ln w="38100" cmpd="sng">
          <a:solidFill>
            <a:srgbClr val="0000D4"/>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114300</xdr:colOff>
      <xdr:row>1</xdr:row>
      <xdr:rowOff>133350</xdr:rowOff>
    </xdr:from>
    <xdr:to>
      <xdr:col>11</xdr:col>
      <xdr:colOff>590550</xdr:colOff>
      <xdr:row>4</xdr:row>
      <xdr:rowOff>9525</xdr:rowOff>
    </xdr:to>
    <xdr:sp>
      <xdr:nvSpPr>
        <xdr:cNvPr id="10" name="AutoShape 21"/>
        <xdr:cNvSpPr>
          <a:spLocks/>
        </xdr:cNvSpPr>
      </xdr:nvSpPr>
      <xdr:spPr>
        <a:xfrm rot="1178939" flipV="1">
          <a:off x="6772275" y="333375"/>
          <a:ext cx="476250" cy="409575"/>
        </a:xfrm>
        <a:prstGeom prst="rtTriangle">
          <a:avLst/>
        </a:prstGeom>
        <a:noFill/>
        <a:ln w="38100" cmpd="sng">
          <a:solidFill>
            <a:srgbClr val="FF6699"/>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xdr:row>
      <xdr:rowOff>133350</xdr:rowOff>
    </xdr:from>
    <xdr:to>
      <xdr:col>8</xdr:col>
      <xdr:colOff>619125</xdr:colOff>
      <xdr:row>3</xdr:row>
      <xdr:rowOff>104775</xdr:rowOff>
    </xdr:to>
    <xdr:sp>
      <xdr:nvSpPr>
        <xdr:cNvPr id="1" name="AutoShape 11"/>
        <xdr:cNvSpPr>
          <a:spLocks/>
        </xdr:cNvSpPr>
      </xdr:nvSpPr>
      <xdr:spPr>
        <a:xfrm>
          <a:off x="4543425" y="333375"/>
          <a:ext cx="400050" cy="304800"/>
        </a:xfrm>
        <a:prstGeom prst="rtTriangle">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180975</xdr:colOff>
      <xdr:row>0</xdr:row>
      <xdr:rowOff>76200</xdr:rowOff>
    </xdr:from>
    <xdr:to>
      <xdr:col>4</xdr:col>
      <xdr:colOff>609600</xdr:colOff>
      <xdr:row>3</xdr:row>
      <xdr:rowOff>123825</xdr:rowOff>
    </xdr:to>
    <xdr:grpSp>
      <xdr:nvGrpSpPr>
        <xdr:cNvPr id="2" name="Group 12"/>
        <xdr:cNvGrpSpPr>
          <a:grpSpLocks/>
        </xdr:cNvGrpSpPr>
      </xdr:nvGrpSpPr>
      <xdr:grpSpPr>
        <a:xfrm>
          <a:off x="2009775" y="76200"/>
          <a:ext cx="428625" cy="581025"/>
          <a:chOff x="1005" y="22"/>
          <a:chExt cx="70" cy="44"/>
        </a:xfrm>
        <a:solidFill>
          <a:srgbClr val="FFFFFF"/>
        </a:solidFill>
      </xdr:grpSpPr>
      <xdr:sp>
        <xdr:nvSpPr>
          <xdr:cNvPr id="3" name="Line 13"/>
          <xdr:cNvSpPr>
            <a:spLocks/>
          </xdr:cNvSpPr>
        </xdr:nvSpPr>
        <xdr:spPr>
          <a:xfrm flipH="1">
            <a:off x="1005" y="22"/>
            <a:ext cx="7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Line 14"/>
          <xdr:cNvSpPr>
            <a:spLocks/>
          </xdr:cNvSpPr>
        </xdr:nvSpPr>
        <xdr:spPr>
          <a:xfrm>
            <a:off x="1006" y="66"/>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 name="Line 15"/>
          <xdr:cNvSpPr>
            <a:spLocks/>
          </xdr:cNvSpPr>
        </xdr:nvSpPr>
        <xdr:spPr>
          <a:xfrm flipV="1">
            <a:off x="1041" y="42"/>
            <a:ext cx="7"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6</xdr:col>
      <xdr:colOff>123825</xdr:colOff>
      <xdr:row>1</xdr:row>
      <xdr:rowOff>95250</xdr:rowOff>
    </xdr:from>
    <xdr:to>
      <xdr:col>6</xdr:col>
      <xdr:colOff>495300</xdr:colOff>
      <xdr:row>3</xdr:row>
      <xdr:rowOff>104775</xdr:rowOff>
    </xdr:to>
    <xdr:sp>
      <xdr:nvSpPr>
        <xdr:cNvPr id="6" name="AutoShape 16"/>
        <xdr:cNvSpPr>
          <a:spLocks/>
        </xdr:cNvSpPr>
      </xdr:nvSpPr>
      <xdr:spPr>
        <a:xfrm>
          <a:off x="3190875" y="295275"/>
          <a:ext cx="371475" cy="342900"/>
        </a:xfrm>
        <a:prstGeom prst="triangle">
          <a:avLst/>
        </a:prstGeom>
        <a:solidFill>
          <a:srgbClr val="00ABEA"/>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200025</xdr:colOff>
      <xdr:row>0</xdr:row>
      <xdr:rowOff>133350</xdr:rowOff>
    </xdr:from>
    <xdr:to>
      <xdr:col>5</xdr:col>
      <xdr:colOff>419100</xdr:colOff>
      <xdr:row>3</xdr:row>
      <xdr:rowOff>95250</xdr:rowOff>
    </xdr:to>
    <xdr:sp>
      <xdr:nvSpPr>
        <xdr:cNvPr id="7" name="AutoShape 17"/>
        <xdr:cNvSpPr>
          <a:spLocks/>
        </xdr:cNvSpPr>
      </xdr:nvSpPr>
      <xdr:spPr>
        <a:xfrm flipV="1">
          <a:off x="2647950" y="133350"/>
          <a:ext cx="219075" cy="495300"/>
        </a:xfrm>
        <a:prstGeom prst="flowChartMerge">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95250</xdr:colOff>
      <xdr:row>1</xdr:row>
      <xdr:rowOff>142875</xdr:rowOff>
    </xdr:from>
    <xdr:to>
      <xdr:col>7</xdr:col>
      <xdr:colOff>523875</xdr:colOff>
      <xdr:row>4</xdr:row>
      <xdr:rowOff>47625</xdr:rowOff>
    </xdr:to>
    <xdr:sp>
      <xdr:nvSpPr>
        <xdr:cNvPr id="8" name="AutoShape 19"/>
        <xdr:cNvSpPr>
          <a:spLocks/>
        </xdr:cNvSpPr>
      </xdr:nvSpPr>
      <xdr:spPr>
        <a:xfrm rot="7713646">
          <a:off x="3800475" y="342900"/>
          <a:ext cx="428625" cy="438150"/>
        </a:xfrm>
        <a:prstGeom prst="rtTriangl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104775</xdr:colOff>
      <xdr:row>1</xdr:row>
      <xdr:rowOff>123825</xdr:rowOff>
    </xdr:from>
    <xdr:to>
      <xdr:col>12</xdr:col>
      <xdr:colOff>514350</xdr:colOff>
      <xdr:row>4</xdr:row>
      <xdr:rowOff>0</xdr:rowOff>
    </xdr:to>
    <xdr:sp>
      <xdr:nvSpPr>
        <xdr:cNvPr id="9" name="AutoShape 20"/>
        <xdr:cNvSpPr>
          <a:spLocks/>
        </xdr:cNvSpPr>
      </xdr:nvSpPr>
      <xdr:spPr>
        <a:xfrm rot="1178939" flipV="1">
          <a:off x="7429500" y="323850"/>
          <a:ext cx="409575" cy="409575"/>
        </a:xfrm>
        <a:prstGeom prst="rtTriangle">
          <a:avLst/>
        </a:prstGeom>
        <a:solidFill>
          <a:srgbClr val="0000D4"/>
        </a:solidFill>
        <a:ln w="38100" cmpd="sng">
          <a:solidFill>
            <a:srgbClr val="0000D4"/>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114300</xdr:colOff>
      <xdr:row>1</xdr:row>
      <xdr:rowOff>133350</xdr:rowOff>
    </xdr:from>
    <xdr:to>
      <xdr:col>11</xdr:col>
      <xdr:colOff>590550</xdr:colOff>
      <xdr:row>4</xdr:row>
      <xdr:rowOff>9525</xdr:rowOff>
    </xdr:to>
    <xdr:sp>
      <xdr:nvSpPr>
        <xdr:cNvPr id="10" name="AutoShape 21"/>
        <xdr:cNvSpPr>
          <a:spLocks/>
        </xdr:cNvSpPr>
      </xdr:nvSpPr>
      <xdr:spPr>
        <a:xfrm rot="1178939" flipV="1">
          <a:off x="6772275" y="333375"/>
          <a:ext cx="476250" cy="409575"/>
        </a:xfrm>
        <a:prstGeom prst="rtTriangle">
          <a:avLst/>
        </a:prstGeom>
        <a:noFill/>
        <a:ln w="38100" cmpd="sng">
          <a:solidFill>
            <a:srgbClr val="FF6699"/>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B23"/>
  <sheetViews>
    <sheetView showGridLines="0" showRowColHeaders="0" tabSelected="1" zoomScalePageLayoutView="0" workbookViewId="0" topLeftCell="A1">
      <selection activeCell="B2" sqref="B2"/>
    </sheetView>
  </sheetViews>
  <sheetFormatPr defaultColWidth="9.00390625" defaultRowHeight="12.75"/>
  <cols>
    <col min="1" max="1" width="2.125" style="27" customWidth="1"/>
    <col min="2" max="2" width="88.875" style="27" customWidth="1"/>
    <col min="3" max="16384" width="79.25390625" style="27" customWidth="1"/>
  </cols>
  <sheetData>
    <row r="1" ht="13.5" thickBot="1"/>
    <row r="2" ht="12.75">
      <c r="B2" s="29" t="s">
        <v>14</v>
      </c>
    </row>
    <row r="3" ht="13.5" thickBot="1">
      <c r="B3" s="30" t="s">
        <v>15</v>
      </c>
    </row>
    <row r="5" ht="12.75">
      <c r="B5" s="27" t="s">
        <v>16</v>
      </c>
    </row>
    <row r="6" ht="12.75">
      <c r="B6" s="27" t="s">
        <v>17</v>
      </c>
    </row>
    <row r="7" ht="12.75">
      <c r="B7" s="27" t="s">
        <v>18</v>
      </c>
    </row>
    <row r="8" ht="12.75">
      <c r="B8" s="27" t="s">
        <v>19</v>
      </c>
    </row>
    <row r="9" ht="12.75">
      <c r="B9" s="27" t="s">
        <v>20</v>
      </c>
    </row>
    <row r="10" ht="12.75">
      <c r="B10" s="27" t="s">
        <v>21</v>
      </c>
    </row>
    <row r="11" ht="12.75">
      <c r="B11" s="27" t="s">
        <v>22</v>
      </c>
    </row>
    <row r="12" ht="12.75">
      <c r="B12" s="27" t="s">
        <v>23</v>
      </c>
    </row>
    <row r="13" ht="12.75">
      <c r="B13" s="27" t="s">
        <v>24</v>
      </c>
    </row>
    <row r="14" ht="12.75">
      <c r="B14" s="27" t="s">
        <v>25</v>
      </c>
    </row>
    <row r="15" ht="12.75">
      <c r="B15" s="27" t="s">
        <v>26</v>
      </c>
    </row>
    <row r="16" ht="12.75">
      <c r="B16" s="27" t="s">
        <v>27</v>
      </c>
    </row>
    <row r="17" ht="12.75">
      <c r="B17" s="27" t="s">
        <v>28</v>
      </c>
    </row>
    <row r="19" ht="12.75">
      <c r="B19" s="27" t="s">
        <v>29</v>
      </c>
    </row>
    <row r="20" ht="12.75">
      <c r="B20" s="28" t="s">
        <v>33</v>
      </c>
    </row>
    <row r="21" ht="12.75">
      <c r="B21" s="27" t="s">
        <v>30</v>
      </c>
    </row>
    <row r="22" ht="12.75">
      <c r="B22" s="27" t="s">
        <v>31</v>
      </c>
    </row>
    <row r="23" ht="12.75">
      <c r="B23" s="27" t="s">
        <v>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18"/>
  <sheetViews>
    <sheetView zoomScale="125" zoomScaleNormal="125" zoomScalePageLayoutView="0" workbookViewId="0" topLeftCell="A1">
      <selection activeCell="E28" sqref="E28"/>
    </sheetView>
  </sheetViews>
  <sheetFormatPr defaultColWidth="11.00390625" defaultRowHeight="12.75"/>
  <cols>
    <col min="1" max="1" width="1.875" style="0" customWidth="1"/>
    <col min="2" max="4" width="7.375" style="0" customWidth="1"/>
    <col min="5" max="6" width="8.125" style="0" customWidth="1"/>
    <col min="7" max="7" width="8.375" style="0" customWidth="1"/>
    <col min="8" max="8" width="8.125" style="0" customWidth="1"/>
    <col min="9" max="9" width="8.75390625" style="0" customWidth="1"/>
    <col min="10" max="10" width="10.875" style="3" customWidth="1"/>
    <col min="11" max="11" width="11.00390625" style="0" customWidth="1"/>
    <col min="12" max="13" width="8.75390625" style="0" customWidth="1"/>
  </cols>
  <sheetData>
    <row r="1" spans="2:4" ht="15.75" customHeight="1" thickBot="1">
      <c r="B1" s="1"/>
      <c r="C1" s="1"/>
      <c r="D1" s="1"/>
    </row>
    <row r="2" spans="2:4" ht="13.5" thickBot="1">
      <c r="B2" s="2" t="s">
        <v>0</v>
      </c>
      <c r="C2" s="1"/>
      <c r="D2" s="1"/>
    </row>
    <row r="3" spans="2:4" ht="12.75">
      <c r="B3" s="1"/>
      <c r="C3" s="1"/>
      <c r="D3" s="1"/>
    </row>
    <row r="4" spans="2:4" ht="15.75" thickBot="1">
      <c r="B4" s="26" t="s">
        <v>10</v>
      </c>
      <c r="C4" s="26"/>
      <c r="D4" s="26"/>
    </row>
    <row r="5" spans="2:13" s="4" customFormat="1" ht="13.5" thickBot="1">
      <c r="B5" s="6" t="s">
        <v>1</v>
      </c>
      <c r="C5" s="6" t="s">
        <v>2</v>
      </c>
      <c r="D5" s="6" t="s">
        <v>3</v>
      </c>
      <c r="E5" s="17" t="s">
        <v>12</v>
      </c>
      <c r="F5" s="18" t="s">
        <v>4</v>
      </c>
      <c r="G5" s="19" t="s">
        <v>11</v>
      </c>
      <c r="H5" s="20" t="s">
        <v>5</v>
      </c>
      <c r="I5" s="21" t="s">
        <v>13</v>
      </c>
      <c r="J5" s="22" t="s">
        <v>9</v>
      </c>
      <c r="K5" s="22" t="s">
        <v>6</v>
      </c>
      <c r="L5" s="23" t="s">
        <v>7</v>
      </c>
      <c r="M5" s="24" t="s">
        <v>8</v>
      </c>
    </row>
    <row r="6" spans="2:13" ht="13.5" thickTop="1">
      <c r="B6" s="7">
        <v>5</v>
      </c>
      <c r="C6" s="7">
        <v>4</v>
      </c>
      <c r="D6" s="7">
        <v>3</v>
      </c>
      <c r="E6" s="8"/>
      <c r="F6" s="9"/>
      <c r="G6" s="10"/>
      <c r="H6" s="11"/>
      <c r="I6" s="12"/>
      <c r="J6" s="25"/>
      <c r="K6" s="13"/>
      <c r="L6" s="15"/>
      <c r="M6" s="16"/>
    </row>
    <row r="7" spans="2:13" ht="12.75">
      <c r="B7" s="14">
        <v>9.2</v>
      </c>
      <c r="C7" s="14">
        <v>7.3</v>
      </c>
      <c r="D7" s="14">
        <v>7.3</v>
      </c>
      <c r="E7" s="8"/>
      <c r="F7" s="9"/>
      <c r="G7" s="10"/>
      <c r="H7" s="11"/>
      <c r="I7" s="12"/>
      <c r="J7" s="25"/>
      <c r="K7" s="13"/>
      <c r="L7" s="15"/>
      <c r="M7" s="16"/>
    </row>
    <row r="8" spans="2:13" ht="12.75">
      <c r="B8" s="14">
        <v>1</v>
      </c>
      <c r="C8" s="14">
        <v>1</v>
      </c>
      <c r="D8" s="14">
        <v>1</v>
      </c>
      <c r="E8" s="8"/>
      <c r="F8" s="9"/>
      <c r="G8" s="10"/>
      <c r="H8" s="11"/>
      <c r="I8" s="12"/>
      <c r="J8" s="25"/>
      <c r="K8" s="13"/>
      <c r="L8" s="15"/>
      <c r="M8" s="16"/>
    </row>
    <row r="9" spans="2:13" ht="12.75">
      <c r="B9" s="14">
        <v>3</v>
      </c>
      <c r="C9" s="14">
        <v>9</v>
      </c>
      <c r="D9" s="14">
        <v>7</v>
      </c>
      <c r="E9" s="8"/>
      <c r="F9" s="9"/>
      <c r="G9" s="10"/>
      <c r="H9" s="11"/>
      <c r="I9" s="12"/>
      <c r="J9" s="25"/>
      <c r="K9" s="13"/>
      <c r="L9" s="15"/>
      <c r="M9" s="16"/>
    </row>
    <row r="10" spans="2:13" ht="12.75">
      <c r="B10" s="14">
        <v>7</v>
      </c>
      <c r="C10" s="14">
        <v>7</v>
      </c>
      <c r="D10" s="14">
        <v>9</v>
      </c>
      <c r="E10" s="8"/>
      <c r="F10" s="9"/>
      <c r="G10" s="10"/>
      <c r="H10" s="11"/>
      <c r="I10" s="12"/>
      <c r="J10" s="25"/>
      <c r="K10" s="13"/>
      <c r="L10" s="15"/>
      <c r="M10" s="16"/>
    </row>
    <row r="11" spans="2:13" ht="12.75">
      <c r="B11" s="14">
        <v>1</v>
      </c>
      <c r="C11" s="14">
        <v>1</v>
      </c>
      <c r="D11" s="14">
        <f>SQRT(2)</f>
        <v>1.4142135623730951</v>
      </c>
      <c r="E11" s="8"/>
      <c r="F11" s="9"/>
      <c r="G11" s="10"/>
      <c r="H11" s="11"/>
      <c r="I11" s="12"/>
      <c r="J11" s="25"/>
      <c r="K11" s="13"/>
      <c r="L11" s="15"/>
      <c r="M11" s="16"/>
    </row>
    <row r="12" spans="2:13" ht="12.75">
      <c r="B12" s="14">
        <v>13</v>
      </c>
      <c r="C12" s="14">
        <v>4.1</v>
      </c>
      <c r="D12" s="14">
        <v>3.5</v>
      </c>
      <c r="E12" s="8"/>
      <c r="F12" s="9"/>
      <c r="G12" s="10"/>
      <c r="H12" s="11"/>
      <c r="I12" s="12"/>
      <c r="J12" s="25"/>
      <c r="K12" s="13"/>
      <c r="L12" s="15"/>
      <c r="M12" s="16"/>
    </row>
    <row r="13" spans="2:13" ht="12.75">
      <c r="B13" s="14">
        <v>8.2</v>
      </c>
      <c r="C13" s="14">
        <v>2</v>
      </c>
      <c r="D13" s="14">
        <v>8.2</v>
      </c>
      <c r="E13" s="8"/>
      <c r="F13" s="9"/>
      <c r="G13" s="10"/>
      <c r="H13" s="11"/>
      <c r="I13" s="12"/>
      <c r="J13" s="25"/>
      <c r="K13" s="13"/>
      <c r="L13" s="15"/>
      <c r="M13" s="16"/>
    </row>
    <row r="14" spans="2:13" ht="12.75">
      <c r="B14" s="14">
        <v>-3</v>
      </c>
      <c r="C14" s="14">
        <v>-4</v>
      </c>
      <c r="D14" s="14">
        <v>5</v>
      </c>
      <c r="E14" s="8"/>
      <c r="F14" s="9"/>
      <c r="G14" s="10"/>
      <c r="H14" s="11"/>
      <c r="I14" s="12"/>
      <c r="J14" s="25"/>
      <c r="K14" s="13"/>
      <c r="L14" s="15"/>
      <c r="M14" s="16"/>
    </row>
    <row r="15" ht="12.75"/>
    <row r="16" ht="12.75"/>
    <row r="17" ht="12.75"/>
    <row r="18" spans="7:9" ht="12.75">
      <c r="G18" s="5"/>
      <c r="I18" s="3"/>
    </row>
    <row r="19" ht="12.75"/>
    <row r="20" ht="12.75"/>
    <row r="21" ht="12.75"/>
    <row r="22" ht="12.75"/>
  </sheetData>
  <sheetProtection/>
  <mergeCells count="1">
    <mergeCell ref="B4:D4"/>
  </mergeCells>
  <printOptions/>
  <pageMargins left="0.7480314960629921" right="0.7480314960629921" top="0.984251968503937" bottom="0.984251968503937" header="0.5118110236220472" footer="0.5118110236220472"/>
  <pageSetup orientation="landscape" paperSize="9"/>
  <drawing r:id="rId3"/>
  <legacyDrawing r:id="rId2"/>
</worksheet>
</file>

<file path=xl/worksheets/sheet3.xml><?xml version="1.0" encoding="utf-8"?>
<worksheet xmlns="http://schemas.openxmlformats.org/spreadsheetml/2006/main" xmlns:r="http://schemas.openxmlformats.org/officeDocument/2006/relationships">
  <dimension ref="B1:M18"/>
  <sheetViews>
    <sheetView zoomScale="125" zoomScaleNormal="125" zoomScalePageLayoutView="0" workbookViewId="0" topLeftCell="A1">
      <selection activeCell="C19" sqref="C19"/>
    </sheetView>
  </sheetViews>
  <sheetFormatPr defaultColWidth="11.00390625" defaultRowHeight="12.75"/>
  <cols>
    <col min="1" max="1" width="1.875" style="0" customWidth="1"/>
    <col min="2" max="4" width="7.375" style="0" customWidth="1"/>
    <col min="5" max="6" width="8.125" style="0" customWidth="1"/>
    <col min="7" max="7" width="8.375" style="0" customWidth="1"/>
    <col min="8" max="8" width="8.125" style="0" customWidth="1"/>
    <col min="9" max="9" width="8.75390625" style="0" customWidth="1"/>
    <col min="10" max="10" width="10.875" style="3" customWidth="1"/>
    <col min="11" max="11" width="11.00390625" style="0" customWidth="1"/>
    <col min="12" max="13" width="8.75390625" style="0" customWidth="1"/>
  </cols>
  <sheetData>
    <row r="1" spans="2:4" ht="15.75" customHeight="1" thickBot="1">
      <c r="B1" s="1"/>
      <c r="C1" s="1"/>
      <c r="D1" s="1"/>
    </row>
    <row r="2" spans="2:4" ht="13.5" thickBot="1">
      <c r="B2" s="2" t="s">
        <v>0</v>
      </c>
      <c r="C2" s="1"/>
      <c r="D2" s="1"/>
    </row>
    <row r="3" spans="2:4" ht="12.75">
      <c r="B3" s="1"/>
      <c r="C3" s="1"/>
      <c r="D3" s="1"/>
    </row>
    <row r="4" spans="2:4" ht="15.75" thickBot="1">
      <c r="B4" s="26" t="s">
        <v>10</v>
      </c>
      <c r="C4" s="26"/>
      <c r="D4" s="26"/>
    </row>
    <row r="5" spans="2:13" s="4" customFormat="1" ht="13.5" thickBot="1">
      <c r="B5" s="6" t="s">
        <v>1</v>
      </c>
      <c r="C5" s="6" t="s">
        <v>2</v>
      </c>
      <c r="D5" s="6" t="s">
        <v>3</v>
      </c>
      <c r="E5" s="17" t="s">
        <v>12</v>
      </c>
      <c r="F5" s="18" t="s">
        <v>4</v>
      </c>
      <c r="G5" s="19" t="s">
        <v>11</v>
      </c>
      <c r="H5" s="20" t="s">
        <v>5</v>
      </c>
      <c r="I5" s="21" t="s">
        <v>13</v>
      </c>
      <c r="J5" s="22" t="s">
        <v>9</v>
      </c>
      <c r="K5" s="22" t="s">
        <v>6</v>
      </c>
      <c r="L5" s="23" t="s">
        <v>7</v>
      </c>
      <c r="M5" s="24" t="s">
        <v>8</v>
      </c>
    </row>
    <row r="6" spans="2:13" ht="13.5" thickTop="1">
      <c r="B6" s="7">
        <v>5</v>
      </c>
      <c r="C6" s="7">
        <v>4</v>
      </c>
      <c r="D6" s="7">
        <v>3</v>
      </c>
      <c r="E6" s="8" t="b">
        <f>AND(B6&lt;SUM(C6,D6),C6&lt;SUM(B6,D6),D6&lt;SUM(B6,C6))</f>
        <v>1</v>
      </c>
      <c r="F6" s="9" t="b">
        <f>AND(E6,OR(B6=C6,C6=D6,D6=B6))</f>
        <v>0</v>
      </c>
      <c r="G6" s="10" t="b">
        <f>AND(E6,B6=C6,C6=D6)</f>
        <v>0</v>
      </c>
      <c r="H6" s="11" t="b">
        <f>AND(E6,NOT(F6))</f>
        <v>1</v>
      </c>
      <c r="I6" s="12" t="b">
        <f>AND(E6,OR(B6^2=C6^2+D6^2,C6^2=B6^2+D6^2,D6^2=B6^2+C6^2))</f>
        <v>1</v>
      </c>
      <c r="J6" s="25" t="str">
        <f>IF(E6,"E'","Non e'")&amp;" un triangolo"</f>
        <v>E' un triangolo</v>
      </c>
      <c r="K6" s="13" t="str">
        <f>IF(E6,IF(G6,"Equilatero",IF(I6,"Rettangolo ","")&amp;IF(F6,"Isoscele","Scaleno")),"")</f>
        <v>Rettangolo Scaleno</v>
      </c>
      <c r="L6" s="15">
        <f>IF(E6,SUM(B6:D6),"-")</f>
        <v>12</v>
      </c>
      <c r="M6" s="16">
        <f>IF(E6,SQRT(L6/2*(L6/2-B6)*(L6/2-C6)*(L6/2-D6)),"-")</f>
        <v>6</v>
      </c>
    </row>
    <row r="7" spans="2:13" ht="12.75">
      <c r="B7" s="14">
        <v>9.2</v>
      </c>
      <c r="C7" s="14">
        <v>7.3</v>
      </c>
      <c r="D7" s="14">
        <v>7.3</v>
      </c>
      <c r="E7" s="8" t="b">
        <f>(B7+C7+D7&gt;2*MAX(B7:D7))</f>
        <v>1</v>
      </c>
      <c r="F7" s="9" t="b">
        <f aca="true" t="shared" si="0" ref="F7:F14">AND(E7,OR(B7=C7,C7=D7,D7=B7))</f>
        <v>1</v>
      </c>
      <c r="G7" s="10" t="b">
        <f aca="true" t="shared" si="1" ref="G7:G14">AND(E7,B7=C7,C7=D7)</f>
        <v>0</v>
      </c>
      <c r="H7" s="11" t="b">
        <f aca="true" t="shared" si="2" ref="H7:H14">AND(E7,NOT(F7))</f>
        <v>0</v>
      </c>
      <c r="I7" s="12" t="b">
        <f aca="true" t="shared" si="3" ref="I7:I14">AND(E7,OR(B7^2=C7^2+D7^2,C7^2=B7^2+D7^2,D7^2=B7^2+C7^2))</f>
        <v>0</v>
      </c>
      <c r="J7" s="25" t="str">
        <f aca="true" t="shared" si="4" ref="J7:J14">IF(E7,"E'","Non e'")&amp;" un triangolo"</f>
        <v>E' un triangolo</v>
      </c>
      <c r="K7" s="13" t="str">
        <f aca="true" t="shared" si="5" ref="K7:K14">IF(E7,IF(G7,"Equilatero",IF(I7,"Rettangolo ","")&amp;IF(F7,"Isoscele","Scaleno")),"")</f>
        <v>Isoscele</v>
      </c>
      <c r="L7" s="15">
        <f aca="true" t="shared" si="6" ref="L7:L14">IF(E7,SUM(B7:D7),"-")</f>
        <v>23.8</v>
      </c>
      <c r="M7" s="16">
        <f aca="true" t="shared" si="7" ref="M7:M14">IF(E7,SQRT(L7/2*(L7/2-B7)*(L7/2-C7)*(L7/2-D7)),"-")</f>
        <v>26.074332206213843</v>
      </c>
    </row>
    <row r="8" spans="2:13" ht="12.75">
      <c r="B8" s="14">
        <v>1</v>
      </c>
      <c r="C8" s="14">
        <v>1</v>
      </c>
      <c r="D8" s="14">
        <v>1</v>
      </c>
      <c r="E8" s="8" t="b">
        <f>AND(B8&lt;SUM(C8,D8),C8&lt;SUM(B8,D8),D8&lt;SUM(B8,C8))</f>
        <v>1</v>
      </c>
      <c r="F8" s="9" t="b">
        <f t="shared" si="0"/>
        <v>1</v>
      </c>
      <c r="G8" s="10" t="b">
        <f t="shared" si="1"/>
        <v>1</v>
      </c>
      <c r="H8" s="11" t="b">
        <f t="shared" si="2"/>
        <v>0</v>
      </c>
      <c r="I8" s="12" t="b">
        <f t="shared" si="3"/>
        <v>0</v>
      </c>
      <c r="J8" s="25" t="str">
        <f t="shared" si="4"/>
        <v>E' un triangolo</v>
      </c>
      <c r="K8" s="13" t="str">
        <f t="shared" si="5"/>
        <v>Equilatero</v>
      </c>
      <c r="L8" s="15">
        <f t="shared" si="6"/>
        <v>3</v>
      </c>
      <c r="M8" s="16">
        <f t="shared" si="7"/>
        <v>0.4330127018922193</v>
      </c>
    </row>
    <row r="9" spans="2:13" ht="12.75">
      <c r="B9" s="14">
        <v>3</v>
      </c>
      <c r="C9" s="14">
        <v>9</v>
      </c>
      <c r="D9" s="14">
        <v>7</v>
      </c>
      <c r="E9" s="8" t="b">
        <f>(B9+C9+D9&gt;2*MAX(B9:D9))</f>
        <v>1</v>
      </c>
      <c r="F9" s="9" t="b">
        <f t="shared" si="0"/>
        <v>0</v>
      </c>
      <c r="G9" s="10" t="b">
        <f t="shared" si="1"/>
        <v>0</v>
      </c>
      <c r="H9" s="11" t="b">
        <f t="shared" si="2"/>
        <v>1</v>
      </c>
      <c r="I9" s="12" t="b">
        <f t="shared" si="3"/>
        <v>0</v>
      </c>
      <c r="J9" s="25" t="str">
        <f t="shared" si="4"/>
        <v>E' un triangolo</v>
      </c>
      <c r="K9" s="13" t="str">
        <f t="shared" si="5"/>
        <v>Scaleno</v>
      </c>
      <c r="L9" s="15">
        <f t="shared" si="6"/>
        <v>19</v>
      </c>
      <c r="M9" s="16">
        <f t="shared" si="7"/>
        <v>8.78564169540279</v>
      </c>
    </row>
    <row r="10" spans="2:13" ht="12.75">
      <c r="B10" s="14">
        <v>7</v>
      </c>
      <c r="C10" s="14">
        <v>7</v>
      </c>
      <c r="D10" s="14">
        <v>9</v>
      </c>
      <c r="E10" s="8" t="b">
        <f>AND(B10&lt;SUM(C10,D10),C10&lt;SUM(B10,D10),D10&lt;SUM(B10,C10))</f>
        <v>1</v>
      </c>
      <c r="F10" s="9" t="b">
        <f t="shared" si="0"/>
        <v>1</v>
      </c>
      <c r="G10" s="10" t="b">
        <f t="shared" si="1"/>
        <v>0</v>
      </c>
      <c r="H10" s="11" t="b">
        <f t="shared" si="2"/>
        <v>0</v>
      </c>
      <c r="I10" s="12" t="b">
        <f t="shared" si="3"/>
        <v>0</v>
      </c>
      <c r="J10" s="25" t="str">
        <f t="shared" si="4"/>
        <v>E' un triangolo</v>
      </c>
      <c r="K10" s="13" t="str">
        <f t="shared" si="5"/>
        <v>Isoscele</v>
      </c>
      <c r="L10" s="15">
        <f t="shared" si="6"/>
        <v>23</v>
      </c>
      <c r="M10" s="16">
        <f t="shared" si="7"/>
        <v>24.128561913218117</v>
      </c>
    </row>
    <row r="11" spans="2:13" ht="12.75">
      <c r="B11" s="14">
        <v>1</v>
      </c>
      <c r="C11" s="14">
        <v>1</v>
      </c>
      <c r="D11" s="14">
        <f>SQRT(2)</f>
        <v>1.4142135623730951</v>
      </c>
      <c r="E11" s="8" t="b">
        <f>(B11+C11+D11&gt;2*MAX(B11:D11))</f>
        <v>1</v>
      </c>
      <c r="F11" s="9" t="b">
        <f t="shared" si="0"/>
        <v>1</v>
      </c>
      <c r="G11" s="10" t="b">
        <f t="shared" si="1"/>
        <v>0</v>
      </c>
      <c r="H11" s="11" t="b">
        <f t="shared" si="2"/>
        <v>0</v>
      </c>
      <c r="I11" s="12" t="b">
        <f t="shared" si="3"/>
        <v>1</v>
      </c>
      <c r="J11" s="25" t="str">
        <f t="shared" si="4"/>
        <v>E' un triangolo</v>
      </c>
      <c r="K11" s="13" t="str">
        <f t="shared" si="5"/>
        <v>Rettangolo Isoscele</v>
      </c>
      <c r="L11" s="15">
        <f t="shared" si="6"/>
        <v>3.414213562373095</v>
      </c>
      <c r="M11" s="16">
        <f t="shared" si="7"/>
        <v>0.49999999999999983</v>
      </c>
    </row>
    <row r="12" spans="2:13" ht="12.75">
      <c r="B12" s="14">
        <v>13</v>
      </c>
      <c r="C12" s="14">
        <v>4.1</v>
      </c>
      <c r="D12" s="14">
        <v>3.5</v>
      </c>
      <c r="E12" s="8" t="b">
        <f>AND(B12&lt;C12+D12,C12&lt;B12+D12,D12&lt;B12+C12)</f>
        <v>0</v>
      </c>
      <c r="F12" s="9" t="b">
        <f t="shared" si="0"/>
        <v>0</v>
      </c>
      <c r="G12" s="10" t="b">
        <f t="shared" si="1"/>
        <v>0</v>
      </c>
      <c r="H12" s="11" t="b">
        <f t="shared" si="2"/>
        <v>0</v>
      </c>
      <c r="I12" s="12" t="b">
        <f t="shared" si="3"/>
        <v>0</v>
      </c>
      <c r="J12" s="25" t="str">
        <f t="shared" si="4"/>
        <v>Non e' un triangolo</v>
      </c>
      <c r="K12" s="13">
        <f t="shared" si="5"/>
      </c>
      <c r="L12" s="15" t="str">
        <f t="shared" si="6"/>
        <v>-</v>
      </c>
      <c r="M12" s="16" t="str">
        <f t="shared" si="7"/>
        <v>-</v>
      </c>
    </row>
    <row r="13" spans="2:13" ht="12.75">
      <c r="B13" s="14">
        <v>8.2</v>
      </c>
      <c r="C13" s="14">
        <v>2</v>
      </c>
      <c r="D13" s="14">
        <v>8.2</v>
      </c>
      <c r="E13" s="8" t="b">
        <f>(B13+C13+D13&gt;2*MAX(B13:D13))</f>
        <v>1</v>
      </c>
      <c r="F13" s="9" t="b">
        <f t="shared" si="0"/>
        <v>1</v>
      </c>
      <c r="G13" s="10" t="b">
        <f t="shared" si="1"/>
        <v>0</v>
      </c>
      <c r="H13" s="11" t="b">
        <f t="shared" si="2"/>
        <v>0</v>
      </c>
      <c r="I13" s="12" t="b">
        <f t="shared" si="3"/>
        <v>0</v>
      </c>
      <c r="J13" s="25" t="str">
        <f t="shared" si="4"/>
        <v>E' un triangolo</v>
      </c>
      <c r="K13" s="13" t="str">
        <f t="shared" si="5"/>
        <v>Isoscele</v>
      </c>
      <c r="L13" s="15">
        <f t="shared" si="6"/>
        <v>18.4</v>
      </c>
      <c r="M13" s="16">
        <f t="shared" si="7"/>
        <v>8.138795979750322</v>
      </c>
    </row>
    <row r="14" spans="2:13" ht="12.75">
      <c r="B14" s="14">
        <v>-3</v>
      </c>
      <c r="C14" s="14">
        <v>-4</v>
      </c>
      <c r="D14" s="14">
        <v>5</v>
      </c>
      <c r="E14" s="8" t="b">
        <f>AND(B14&lt;SUM(C14,D14),C14&lt;SUM(B14,D14),D14&lt;SUM(B14,C14))</f>
        <v>0</v>
      </c>
      <c r="F14" s="9" t="b">
        <f t="shared" si="0"/>
        <v>0</v>
      </c>
      <c r="G14" s="10" t="b">
        <f t="shared" si="1"/>
        <v>0</v>
      </c>
      <c r="H14" s="11" t="b">
        <f t="shared" si="2"/>
        <v>0</v>
      </c>
      <c r="I14" s="12" t="b">
        <f t="shared" si="3"/>
        <v>0</v>
      </c>
      <c r="J14" s="25" t="str">
        <f t="shared" si="4"/>
        <v>Non e' un triangolo</v>
      </c>
      <c r="K14" s="13">
        <f t="shared" si="5"/>
      </c>
      <c r="L14" s="15" t="str">
        <f t="shared" si="6"/>
        <v>-</v>
      </c>
      <c r="M14" s="16" t="str">
        <f t="shared" si="7"/>
        <v>-</v>
      </c>
    </row>
    <row r="15" ht="12.75"/>
    <row r="16" ht="12.75"/>
    <row r="17" ht="12.75"/>
    <row r="18" spans="7:9" ht="12.75">
      <c r="G18" s="5"/>
      <c r="I18" s="3"/>
    </row>
    <row r="19" ht="12.75"/>
    <row r="20" ht="12.75"/>
    <row r="21" ht="12.75"/>
    <row r="22" ht="12.75"/>
  </sheetData>
  <sheetProtection/>
  <mergeCells count="1">
    <mergeCell ref="B4:D4"/>
  </mergeCells>
  <printOptions/>
  <pageMargins left="0.7480314960629921" right="0.7480314960629921" top="0.984251968503937" bottom="0.984251968503937" header="0.5118110236220472" footer="0.5118110236220472"/>
  <pageSetup orientation="landscape" paperSize="9"/>
  <ignoredErrors>
    <ignoredError sqref="E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di Pisa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Tarini</dc:creator>
  <cp:keywords/>
  <dc:description/>
  <cp:lastModifiedBy>Fabio Tarini</cp:lastModifiedBy>
  <dcterms:created xsi:type="dcterms:W3CDTF">2008-03-13T07:53:12Z</dcterms:created>
  <dcterms:modified xsi:type="dcterms:W3CDTF">2013-02-28T09:01:57Z</dcterms:modified>
  <cp:category/>
  <cp:version/>
  <cp:contentType/>
  <cp:contentStatus/>
</cp:coreProperties>
</file>